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/>
  </bookViews>
  <sheets>
    <sheet name="R8積算（六アイ拡充分合算）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3" i="2" l="1"/>
  <c r="G44" i="2"/>
  <c r="G45" i="2"/>
  <c r="G46" i="2"/>
  <c r="G36" i="2"/>
  <c r="G37" i="2"/>
  <c r="G38" i="2"/>
  <c r="G39" i="2"/>
  <c r="G32" i="2"/>
  <c r="G33" i="2"/>
  <c r="G7" i="2"/>
  <c r="G8" i="2"/>
  <c r="G9" i="2"/>
  <c r="G41" i="2" l="1"/>
  <c r="G35" i="2"/>
  <c r="E29" i="2"/>
  <c r="G29" i="2" s="1"/>
  <c r="E28" i="2"/>
  <c r="G28" i="2" s="1"/>
  <c r="E27" i="2"/>
  <c r="G27" i="2" s="1"/>
  <c r="E26" i="2"/>
  <c r="G26" i="2" s="1"/>
  <c r="E25" i="2"/>
  <c r="G25" i="2" s="1"/>
  <c r="G23" i="2"/>
  <c r="E22" i="2"/>
  <c r="E21" i="2"/>
  <c r="G21" i="2" s="1"/>
  <c r="E20" i="2"/>
  <c r="G20" i="2" s="1"/>
  <c r="E19" i="2"/>
  <c r="G19" i="2" s="1"/>
  <c r="E17" i="2"/>
  <c r="G17" i="2" s="1"/>
  <c r="E16" i="2"/>
  <c r="G16" i="2" s="1"/>
  <c r="G14" i="2"/>
  <c r="G13" i="2"/>
  <c r="G12" i="2"/>
  <c r="G11" i="2"/>
  <c r="G22" i="2" l="1"/>
  <c r="E31" i="2"/>
  <c r="G31" i="2" s="1"/>
  <c r="G47" i="2" l="1"/>
</calcChain>
</file>

<file path=xl/sharedStrings.xml><?xml version="1.0" encoding="utf-8"?>
<sst xmlns="http://schemas.openxmlformats.org/spreadsheetml/2006/main" count="46" uniqueCount="45">
  <si>
    <t>高齢者等を対象としたスマホ相談窓口等運営　業務費内訳書</t>
    <rPh sb="21" eb="23">
      <t>ギョウム</t>
    </rPh>
    <rPh sb="23" eb="24">
      <t>ヒ</t>
    </rPh>
    <rPh sb="24" eb="27">
      <t>ウチワケショ</t>
    </rPh>
    <phoneticPr fontId="6"/>
  </si>
  <si>
    <t>事業者名</t>
    <rPh sb="0" eb="3">
      <t>ジギョウシャ</t>
    </rPh>
    <rPh sb="3" eb="4">
      <t>メイ</t>
    </rPh>
    <phoneticPr fontId="6"/>
  </si>
  <si>
    <t>※黄色セル部分に数量・単価を記入してください。
※すべて税抜きの金額で記載してください。
※その他必須項目は、必要に応じて記入してください。</t>
    <rPh sb="1" eb="3">
      <t>キイロ</t>
    </rPh>
    <rPh sb="6" eb="7">
      <t>ブン</t>
    </rPh>
    <rPh sb="8" eb="10">
      <t>スウリョウ</t>
    </rPh>
    <rPh sb="11" eb="13">
      <t>タンカ</t>
    </rPh>
    <rPh sb="14" eb="16">
      <t>キニュウ</t>
    </rPh>
    <rPh sb="28" eb="30">
      <t>ゼイヌキ</t>
    </rPh>
    <rPh sb="32" eb="34">
      <t>キンガク</t>
    </rPh>
    <rPh sb="35" eb="37">
      <t>キサイ</t>
    </rPh>
    <rPh sb="48" eb="49">
      <t>タ</t>
    </rPh>
    <rPh sb="49" eb="51">
      <t>ヒッス</t>
    </rPh>
    <rPh sb="51" eb="53">
      <t>コウモク</t>
    </rPh>
    <rPh sb="55" eb="57">
      <t>ヒツヨウ</t>
    </rPh>
    <rPh sb="58" eb="59">
      <t>オウ</t>
    </rPh>
    <rPh sb="61" eb="63">
      <t>キニュウ</t>
    </rPh>
    <phoneticPr fontId="6"/>
  </si>
  <si>
    <t>回数</t>
    <rPh sb="0" eb="2">
      <t>カイスウ</t>
    </rPh>
    <phoneticPr fontId="6"/>
  </si>
  <si>
    <t>人数</t>
    <rPh sb="0" eb="2">
      <t>ニンズウ</t>
    </rPh>
    <phoneticPr fontId="6"/>
  </si>
  <si>
    <t>数量</t>
    <rPh sb="0" eb="2">
      <t>スウリョウ</t>
    </rPh>
    <phoneticPr fontId="4"/>
  </si>
  <si>
    <t>単価</t>
    <rPh sb="0" eb="2">
      <t>タンカ</t>
    </rPh>
    <phoneticPr fontId="4"/>
  </si>
  <si>
    <t>金額</t>
    <rPh sb="0" eb="2">
      <t>キンガク</t>
    </rPh>
    <phoneticPr fontId="4"/>
  </si>
  <si>
    <t>■各種運営費</t>
    <rPh sb="1" eb="3">
      <t>カクシュ</t>
    </rPh>
    <rPh sb="3" eb="6">
      <t>ウンエイヒ</t>
    </rPh>
    <phoneticPr fontId="4"/>
  </si>
  <si>
    <t>　運営費（スマホ出張相談会）</t>
    <rPh sb="1" eb="4">
      <t>ウンエイヒ</t>
    </rPh>
    <rPh sb="8" eb="13">
      <t>シュッチョウソウダンカイ</t>
    </rPh>
    <phoneticPr fontId="6"/>
  </si>
  <si>
    <t>　運営費（スマホ相談窓口）</t>
    <rPh sb="1" eb="4">
      <t>ウンエイヒ</t>
    </rPh>
    <rPh sb="8" eb="12">
      <t>ソウダンマドグチ</t>
    </rPh>
    <phoneticPr fontId="6"/>
  </si>
  <si>
    <t>　電話窓口対応
（スマホ出張相談会・相談窓口の市民受付・地域団体・学生等対応）</t>
    <rPh sb="1" eb="3">
      <t>デンワ</t>
    </rPh>
    <rPh sb="3" eb="5">
      <t>マドグチ</t>
    </rPh>
    <rPh sb="5" eb="7">
      <t>タイオウ</t>
    </rPh>
    <rPh sb="12" eb="14">
      <t>シュッチョウ</t>
    </rPh>
    <rPh sb="14" eb="17">
      <t>ソウダンカイ</t>
    </rPh>
    <rPh sb="18" eb="22">
      <t>ソウダンマドグチ</t>
    </rPh>
    <rPh sb="23" eb="25">
      <t>シミン</t>
    </rPh>
    <rPh sb="25" eb="27">
      <t>ウケツケ</t>
    </rPh>
    <rPh sb="28" eb="32">
      <t>チイキダンタイ</t>
    </rPh>
    <rPh sb="33" eb="35">
      <t>ガクセイ</t>
    </rPh>
    <rPh sb="35" eb="36">
      <t>トウ</t>
    </rPh>
    <rPh sb="36" eb="38">
      <t>タイオウ</t>
    </rPh>
    <phoneticPr fontId="6"/>
  </si>
  <si>
    <t>■各種リーダー人件費</t>
  </si>
  <si>
    <t>　リーダー（スマホ出張相談会）</t>
    <rPh sb="9" eb="11">
      <t>シュッチョウ</t>
    </rPh>
    <rPh sb="11" eb="14">
      <t>ソウダンカイ</t>
    </rPh>
    <phoneticPr fontId="6"/>
  </si>
  <si>
    <t>　サブリーダー（スマホ出張相談会）</t>
    <rPh sb="11" eb="16">
      <t>シュッチョウソウダンカイ</t>
    </rPh>
    <phoneticPr fontId="6"/>
  </si>
  <si>
    <t>　区分オ（スマホ出張相談会・大学生）</t>
    <rPh sb="1" eb="3">
      <t>クブン</t>
    </rPh>
    <rPh sb="8" eb="13">
      <t>シュッチョウソウダンカイ</t>
    </rPh>
    <rPh sb="14" eb="17">
      <t>ダイガクセイ</t>
    </rPh>
    <phoneticPr fontId="6"/>
  </si>
  <si>
    <t>　区分カ（スマホ出張相談会・大学生）※うち3回×3名=9名車送迎</t>
    <rPh sb="1" eb="3">
      <t>クブン</t>
    </rPh>
    <rPh sb="8" eb="13">
      <t>シュッチョウソウダンカイ</t>
    </rPh>
    <rPh sb="22" eb="23">
      <t>カイ</t>
    </rPh>
    <rPh sb="25" eb="26">
      <t>メイ</t>
    </rPh>
    <rPh sb="28" eb="29">
      <t>メイ</t>
    </rPh>
    <rPh sb="29" eb="32">
      <t>クルマソウゲイ</t>
    </rPh>
    <phoneticPr fontId="6"/>
  </si>
  <si>
    <t>　区分オ（スマホ出張相談会・高校生）</t>
    <rPh sb="1" eb="3">
      <t>クブン</t>
    </rPh>
    <rPh sb="8" eb="13">
      <t>シュッチョウソウダンカイ</t>
    </rPh>
    <phoneticPr fontId="6"/>
  </si>
  <si>
    <t>　区分カ（スマホ出張相談会・高校生）※うち3回×4名=12名車送迎</t>
    <rPh sb="1" eb="3">
      <t>クブン</t>
    </rPh>
    <rPh sb="8" eb="13">
      <t>シュッチョウソウダンカイ</t>
    </rPh>
    <phoneticPr fontId="6"/>
  </si>
  <si>
    <t>　区分キ（スマホ出張相談会・高校生オリエンテーション参加費用）</t>
    <rPh sb="1" eb="3">
      <t>クブン</t>
    </rPh>
    <rPh sb="26" eb="30">
      <t>サンカヒヨウ</t>
    </rPh>
    <phoneticPr fontId="6"/>
  </si>
  <si>
    <t>■大学生等人件費（スマホ相談窓口）</t>
    <rPh sb="1" eb="2">
      <t>ダイ</t>
    </rPh>
    <rPh sb="4" eb="5">
      <t>トウ</t>
    </rPh>
    <rPh sb="12" eb="16">
      <t>ソウダンマドグチ</t>
    </rPh>
    <phoneticPr fontId="6"/>
  </si>
  <si>
    <t>　区分ア（スマホ相談窓口）北・玉津</t>
    <rPh sb="1" eb="3">
      <t>クブン</t>
    </rPh>
    <rPh sb="8" eb="12">
      <t>ソウダンマドグチ</t>
    </rPh>
    <rPh sb="13" eb="14">
      <t>キタ</t>
    </rPh>
    <rPh sb="15" eb="17">
      <t>タマツ</t>
    </rPh>
    <phoneticPr fontId="6"/>
  </si>
  <si>
    <t>　区分ア（スマホ相談窓口）北神</t>
    <rPh sb="1" eb="3">
      <t>クブン</t>
    </rPh>
    <rPh sb="8" eb="12">
      <t>ソウダンマドグチ</t>
    </rPh>
    <rPh sb="13" eb="15">
      <t>キタカミ</t>
    </rPh>
    <phoneticPr fontId="6"/>
  </si>
  <si>
    <r>
      <t>　区分イ（スマホ相談窓口）</t>
    </r>
    <r>
      <rPr>
        <sz val="10"/>
        <rFont val="メイリオ"/>
        <family val="3"/>
        <charset val="128"/>
      </rPr>
      <t>中央・兵庫・長田・須磨・垂水・西</t>
    </r>
    <rPh sb="1" eb="3">
      <t>クブン</t>
    </rPh>
    <rPh sb="8" eb="12">
      <t>ソウダンマドグチ</t>
    </rPh>
    <rPh sb="13" eb="15">
      <t>チュウオウ</t>
    </rPh>
    <rPh sb="16" eb="18">
      <t>ヒョウゴ</t>
    </rPh>
    <rPh sb="19" eb="21">
      <t>ナガタ</t>
    </rPh>
    <rPh sb="22" eb="24">
      <t>スマ</t>
    </rPh>
    <rPh sb="25" eb="27">
      <t>タルミ</t>
    </rPh>
    <rPh sb="28" eb="29">
      <t>ニシ</t>
    </rPh>
    <phoneticPr fontId="6"/>
  </si>
  <si>
    <t>　区分イ（スマホ相談窓口）東灘・灘・北須磨</t>
    <rPh sb="1" eb="3">
      <t>クブン</t>
    </rPh>
    <rPh sb="8" eb="12">
      <t>ソウダンマドグチ</t>
    </rPh>
    <rPh sb="13" eb="15">
      <t>ヒガシナダ</t>
    </rPh>
    <rPh sb="16" eb="17">
      <t>ナダ</t>
    </rPh>
    <rPh sb="18" eb="21">
      <t>キタスマ</t>
    </rPh>
    <phoneticPr fontId="6"/>
  </si>
  <si>
    <t>■雑費　</t>
  </si>
  <si>
    <t>　学生振込手数料</t>
    <rPh sb="1" eb="3">
      <t>ガクセイ</t>
    </rPh>
    <rPh sb="3" eb="5">
      <t>フリコミ</t>
    </rPh>
    <rPh sb="5" eb="8">
      <t>テスウリョウ</t>
    </rPh>
    <phoneticPr fontId="6"/>
  </si>
  <si>
    <t>スマホ出張相談会の送迎費用
（レンタカー・ガソリン・高速代・駐車場代）</t>
    <rPh sb="3" eb="8">
      <t>シュッチョウソウダンカイ</t>
    </rPh>
    <rPh sb="9" eb="11">
      <t>ソウゲイ</t>
    </rPh>
    <rPh sb="11" eb="13">
      <t>ヒヨウ</t>
    </rPh>
    <rPh sb="26" eb="29">
      <t>コウソクダイ</t>
    </rPh>
    <rPh sb="30" eb="33">
      <t>チュウシャジョウ</t>
    </rPh>
    <rPh sb="33" eb="34">
      <t>ダイ</t>
    </rPh>
    <phoneticPr fontId="6"/>
  </si>
  <si>
    <t>　学生ボランティア保険（スマホ出張相談会・スマホ相談窓口）</t>
    <rPh sb="1" eb="3">
      <t>ガクセイ</t>
    </rPh>
    <rPh sb="9" eb="11">
      <t>ホケン</t>
    </rPh>
    <rPh sb="15" eb="20">
      <t>シュッチョウソウダンカイ</t>
    </rPh>
    <rPh sb="24" eb="28">
      <t>ソウダンマドグチ</t>
    </rPh>
    <phoneticPr fontId="6"/>
  </si>
  <si>
    <t>■備品レンタル</t>
  </si>
  <si>
    <t>　ポケットWI‑FI レンタル４台</t>
    <rPh sb="16" eb="17">
      <t>ダイ</t>
    </rPh>
    <phoneticPr fontId="4"/>
  </si>
  <si>
    <t>　タブレット端末４台</t>
    <rPh sb="6" eb="8">
      <t>タンマツ</t>
    </rPh>
    <rPh sb="9" eb="10">
      <t>ダイ</t>
    </rPh>
    <phoneticPr fontId="4"/>
  </si>
  <si>
    <t>■各納品・引取</t>
  </si>
  <si>
    <t>　什器等運送費用</t>
    <rPh sb="1" eb="3">
      <t>ジュウキ</t>
    </rPh>
    <rPh sb="3" eb="4">
      <t>トウ</t>
    </rPh>
    <rPh sb="4" eb="8">
      <t>ウンソウヒヨウ</t>
    </rPh>
    <phoneticPr fontId="6"/>
  </si>
  <si>
    <t>合計（税別）</t>
    <rPh sb="0" eb="2">
      <t>ゴウケイ</t>
    </rPh>
    <rPh sb="3" eb="5">
      <t>ゼイベツ</t>
    </rPh>
    <phoneticPr fontId="6"/>
  </si>
  <si>
    <t>　リーダー（スマホ相談窓口・区役所）</t>
    <rPh sb="9" eb="12">
      <t>ソウダンマド</t>
    </rPh>
    <rPh sb="12" eb="13">
      <t>グチ</t>
    </rPh>
    <rPh sb="14" eb="17">
      <t>クヤクショ</t>
    </rPh>
    <phoneticPr fontId="6"/>
  </si>
  <si>
    <t>■大学生等人件費（スマホ出張相談会　高校生なし）</t>
    <rPh sb="1" eb="2">
      <t>ダイ</t>
    </rPh>
    <rPh sb="4" eb="5">
      <t>トウ</t>
    </rPh>
    <rPh sb="12" eb="14">
      <t>シュッチョウ</t>
    </rPh>
    <rPh sb="14" eb="17">
      <t>ソウダンカイ</t>
    </rPh>
    <rPh sb="18" eb="21">
      <t>コウコウセイ</t>
    </rPh>
    <phoneticPr fontId="6"/>
  </si>
  <si>
    <t>■大学生等人件費（スマホ出張相談会　高校生あり）</t>
    <rPh sb="1" eb="2">
      <t>ダイ</t>
    </rPh>
    <rPh sb="4" eb="5">
      <t>トウ</t>
    </rPh>
    <rPh sb="12" eb="14">
      <t>シュッチョウ</t>
    </rPh>
    <rPh sb="14" eb="17">
      <t>ソウダンカイ</t>
    </rPh>
    <rPh sb="18" eb="21">
      <t>コウコウセイ</t>
    </rPh>
    <phoneticPr fontId="6"/>
  </si>
  <si>
    <t>　機材設定費</t>
    <rPh sb="1" eb="3">
      <t>キザイ</t>
    </rPh>
    <rPh sb="3" eb="6">
      <t>セッテイヒ</t>
    </rPh>
    <phoneticPr fontId="6"/>
  </si>
  <si>
    <t>　リーダー（スマホ相談窓口）明舞・学園都市・六甲アイランド</t>
    <rPh sb="9" eb="13">
      <t>ソウダンマドグチ</t>
    </rPh>
    <rPh sb="14" eb="16">
      <t>メイマイ</t>
    </rPh>
    <rPh sb="17" eb="21">
      <t>ガクエントシ</t>
    </rPh>
    <rPh sb="22" eb="24">
      <t>ロッコウ</t>
    </rPh>
    <phoneticPr fontId="6"/>
  </si>
  <si>
    <t>■その他費用</t>
    <rPh sb="3" eb="6">
      <t>タヒヨウ</t>
    </rPh>
    <phoneticPr fontId="6"/>
  </si>
  <si>
    <t>　区分カ（スマホ出張相談会・大学生）※うち44回×5名=220名車送迎</t>
    <rPh sb="1" eb="3">
      <t>クブン</t>
    </rPh>
    <rPh sb="8" eb="13">
      <t>シュッチョウソウダンカイ</t>
    </rPh>
    <rPh sb="23" eb="24">
      <t>カイ</t>
    </rPh>
    <rPh sb="26" eb="27">
      <t>メイ</t>
    </rPh>
    <rPh sb="31" eb="32">
      <t>メイ</t>
    </rPh>
    <rPh sb="32" eb="35">
      <t>クルマソウゲイ</t>
    </rPh>
    <phoneticPr fontId="6"/>
  </si>
  <si>
    <t>　区分ウ（スマホ相談窓口）明舞・学園都市・六甲アイランド</t>
    <rPh sb="1" eb="3">
      <t>クブン</t>
    </rPh>
    <rPh sb="8" eb="12">
      <t>ソウダンマドグチ</t>
    </rPh>
    <rPh sb="13" eb="15">
      <t>メイマイ</t>
    </rPh>
    <rPh sb="16" eb="20">
      <t>ガクエントシ</t>
    </rPh>
    <rPh sb="21" eb="23">
      <t>ロッコウ</t>
    </rPh>
    <phoneticPr fontId="6"/>
  </si>
  <si>
    <t>　机レンタル費　</t>
    <rPh sb="1" eb="2">
      <t>ツクエ</t>
    </rPh>
    <rPh sb="6" eb="7">
      <t>ヒ</t>
    </rPh>
    <phoneticPr fontId="6"/>
  </si>
  <si>
    <t>　椅子レンタル費　</t>
    <rPh sb="7" eb="8">
      <t>ヒ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</si>
</sst>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#"/>
    <numFmt numFmtId="177" formatCode="#,##0_);[Red]\(#,##0\)"/>
  </numFmts>
  <fonts count="13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11"/>
      <color theme="1"/>
      <name val="メイリオ"/>
      <family val="3"/>
      <charset val="128"/>
    </font>
    <font>
      <sz val="6"/>
      <name val="游ゴシック"/>
      <family val="3"/>
      <charset val="128"/>
      <scheme val="minor"/>
    </font>
    <font>
      <b/>
      <sz val="16"/>
      <color theme="1"/>
      <name val="メイリオ"/>
      <family val="3"/>
      <charset val="128"/>
    </font>
    <font>
      <sz val="6"/>
      <name val="游ゴシック"/>
      <family val="2"/>
      <charset val="128"/>
      <scheme val="minor"/>
    </font>
    <font>
      <b/>
      <sz val="11"/>
      <color theme="1"/>
      <name val="メイリオ"/>
      <family val="3"/>
      <charset val="128"/>
    </font>
    <font>
      <sz val="11"/>
      <name val="メイリオ"/>
      <family val="3"/>
      <charset val="128"/>
    </font>
    <font>
      <b/>
      <sz val="11"/>
      <name val="メイリオ"/>
      <family val="3"/>
      <charset val="128"/>
    </font>
    <font>
      <sz val="10"/>
      <name val="メイリオ"/>
      <family val="3"/>
      <charset val="128"/>
    </font>
    <font>
      <sz val="11"/>
      <color rgb="FFFF0000"/>
      <name val="メイリオ"/>
      <family val="3"/>
      <charset val="128"/>
    </font>
    <font>
      <sz val="11"/>
      <color rgb="FF00B050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2499465926084170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theme="1" tint="0.24994659260841701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theme="1" tint="0.24994659260841701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2" fillId="0" borderId="0"/>
    <xf numFmtId="38" fontId="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89">
    <xf numFmtId="0" fontId="0" fillId="0" borderId="0" xfId="0"/>
    <xf numFmtId="0" fontId="3" fillId="2" borderId="0" xfId="1" applyFont="1" applyFill="1"/>
    <xf numFmtId="0" fontId="5" fillId="2" borderId="0" xfId="1" applyFont="1" applyFill="1" applyAlignment="1">
      <alignment horizontal="left" vertical="center"/>
    </xf>
    <xf numFmtId="0" fontId="3" fillId="2" borderId="0" xfId="1" applyFont="1" applyFill="1" applyAlignment="1">
      <alignment horizontal="center" vertical="center"/>
    </xf>
    <xf numFmtId="38" fontId="3" fillId="2" borderId="0" xfId="2" applyFont="1" applyFill="1" applyAlignment="1">
      <alignment vertical="center"/>
    </xf>
    <xf numFmtId="0" fontId="3" fillId="0" borderId="0" xfId="1" applyFont="1"/>
    <xf numFmtId="0" fontId="3" fillId="2" borderId="1" xfId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center" vertical="center"/>
    </xf>
    <xf numFmtId="0" fontId="7" fillId="2" borderId="4" xfId="1" applyFont="1" applyFill="1" applyBorder="1" applyAlignment="1">
      <alignment horizontal="center" vertical="center"/>
    </xf>
    <xf numFmtId="38" fontId="7" fillId="2" borderId="5" xfId="2" applyFont="1" applyFill="1" applyBorder="1" applyAlignment="1">
      <alignment horizontal="center" vertical="center"/>
    </xf>
    <xf numFmtId="38" fontId="7" fillId="2" borderId="1" xfId="2" applyFont="1" applyFill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3" fillId="4" borderId="6" xfId="1" applyFont="1" applyFill="1" applyBorder="1"/>
    <xf numFmtId="0" fontId="7" fillId="4" borderId="7" xfId="1" applyFont="1" applyFill="1" applyBorder="1" applyAlignment="1">
      <alignment vertical="center"/>
    </xf>
    <xf numFmtId="0" fontId="3" fillId="4" borderId="7" xfId="1" applyFont="1" applyFill="1" applyBorder="1" applyAlignment="1">
      <alignment vertical="center"/>
    </xf>
    <xf numFmtId="38" fontId="3" fillId="4" borderId="8" xfId="2" applyFont="1" applyFill="1" applyBorder="1" applyAlignment="1">
      <alignment vertical="center"/>
    </xf>
    <xf numFmtId="38" fontId="3" fillId="4" borderId="9" xfId="2" applyFont="1" applyFill="1" applyBorder="1" applyAlignment="1">
      <alignment vertical="center"/>
    </xf>
    <xf numFmtId="0" fontId="3" fillId="4" borderId="10" xfId="1" applyFont="1" applyFill="1" applyBorder="1"/>
    <xf numFmtId="0" fontId="3" fillId="2" borderId="11" xfId="1" applyFont="1" applyFill="1" applyBorder="1" applyAlignment="1">
      <alignment vertical="center"/>
    </xf>
    <xf numFmtId="0" fontId="3" fillId="2" borderId="12" xfId="1" applyFont="1" applyFill="1" applyBorder="1" applyAlignment="1">
      <alignment vertical="center"/>
    </xf>
    <xf numFmtId="38" fontId="3" fillId="0" borderId="13" xfId="2" applyFont="1" applyFill="1" applyBorder="1" applyAlignment="1" applyProtection="1">
      <alignment vertical="center"/>
      <protection locked="0"/>
    </xf>
    <xf numFmtId="38" fontId="8" fillId="0" borderId="11" xfId="2" applyFont="1" applyFill="1" applyBorder="1" applyAlignment="1" applyProtection="1">
      <alignment vertical="center"/>
      <protection locked="0"/>
    </xf>
    <xf numFmtId="38" fontId="3" fillId="2" borderId="11" xfId="1" applyNumberFormat="1" applyFont="1" applyFill="1" applyBorder="1" applyAlignment="1">
      <alignment vertical="center"/>
    </xf>
    <xf numFmtId="38" fontId="3" fillId="2" borderId="12" xfId="1" applyNumberFormat="1" applyFont="1" applyFill="1" applyBorder="1" applyAlignment="1">
      <alignment vertical="center"/>
    </xf>
    <xf numFmtId="0" fontId="3" fillId="2" borderId="11" xfId="1" applyFont="1" applyFill="1" applyBorder="1" applyAlignment="1">
      <alignment vertical="center" wrapText="1"/>
    </xf>
    <xf numFmtId="0" fontId="7" fillId="4" borderId="14" xfId="1" applyFont="1" applyFill="1" applyBorder="1" applyAlignment="1">
      <alignment vertical="center"/>
    </xf>
    <xf numFmtId="38" fontId="3" fillId="4" borderId="14" xfId="1" applyNumberFormat="1" applyFont="1" applyFill="1" applyBorder="1" applyAlignment="1">
      <alignment vertical="center"/>
    </xf>
    <xf numFmtId="38" fontId="3" fillId="4" borderId="14" xfId="2" applyFont="1" applyFill="1" applyBorder="1" applyAlignment="1">
      <alignment vertical="center"/>
    </xf>
    <xf numFmtId="38" fontId="8" fillId="4" borderId="14" xfId="2" applyFont="1" applyFill="1" applyBorder="1" applyAlignment="1">
      <alignment vertical="center"/>
    </xf>
    <xf numFmtId="38" fontId="8" fillId="2" borderId="13" xfId="2" applyFont="1" applyFill="1" applyBorder="1" applyAlignment="1">
      <alignment vertical="center"/>
    </xf>
    <xf numFmtId="176" fontId="8" fillId="2" borderId="11" xfId="2" applyNumberFormat="1" applyFont="1" applyFill="1" applyBorder="1" applyAlignment="1">
      <alignment vertical="center"/>
    </xf>
    <xf numFmtId="0" fontId="12" fillId="0" borderId="0" xfId="1" applyFont="1"/>
    <xf numFmtId="176" fontId="8" fillId="4" borderId="12" xfId="2" applyNumberFormat="1" applyFont="1" applyFill="1" applyBorder="1" applyAlignment="1">
      <alignment vertical="center"/>
    </xf>
    <xf numFmtId="0" fontId="3" fillId="0" borderId="0" xfId="1" applyFont="1" applyAlignment="1">
      <alignment vertical="center"/>
    </xf>
    <xf numFmtId="38" fontId="3" fillId="0" borderId="0" xfId="1" applyNumberFormat="1" applyFont="1"/>
    <xf numFmtId="0" fontId="8" fillId="2" borderId="11" xfId="1" applyFont="1" applyFill="1" applyBorder="1" applyAlignment="1">
      <alignment vertical="center"/>
    </xf>
    <xf numFmtId="38" fontId="8" fillId="0" borderId="11" xfId="1" applyNumberFormat="1" applyFont="1" applyFill="1" applyBorder="1" applyAlignment="1">
      <alignment vertical="center"/>
    </xf>
    <xf numFmtId="38" fontId="8" fillId="2" borderId="12" xfId="1" applyNumberFormat="1" applyFont="1" applyFill="1" applyBorder="1" applyAlignment="1">
      <alignment vertical="center"/>
    </xf>
    <xf numFmtId="38" fontId="8" fillId="2" borderId="11" xfId="2" applyFont="1" applyFill="1" applyBorder="1" applyAlignment="1">
      <alignment vertical="center"/>
    </xf>
    <xf numFmtId="0" fontId="3" fillId="4" borderId="10" xfId="1" applyFont="1" applyFill="1" applyBorder="1" applyAlignment="1">
      <alignment vertical="center"/>
    </xf>
    <xf numFmtId="38" fontId="8" fillId="0" borderId="13" xfId="2" applyFont="1" applyFill="1" applyBorder="1" applyAlignment="1" applyProtection="1">
      <alignment vertical="center"/>
      <protection locked="0"/>
    </xf>
    <xf numFmtId="0" fontId="11" fillId="4" borderId="16" xfId="1" applyFont="1" applyFill="1" applyBorder="1"/>
    <xf numFmtId="0" fontId="11" fillId="0" borderId="0" xfId="1" applyFont="1" applyAlignment="1">
      <alignment horizontal="right" vertical="center"/>
    </xf>
    <xf numFmtId="176" fontId="11" fillId="0" borderId="0" xfId="1" applyNumberFormat="1" applyFont="1" applyAlignment="1">
      <alignment vertical="center"/>
    </xf>
    <xf numFmtId="0" fontId="11" fillId="0" borderId="0" xfId="1" applyFont="1"/>
    <xf numFmtId="38" fontId="3" fillId="0" borderId="0" xfId="2" applyFont="1" applyFill="1" applyAlignment="1">
      <alignment vertical="center"/>
    </xf>
    <xf numFmtId="38" fontId="8" fillId="4" borderId="12" xfId="2" applyFont="1" applyFill="1" applyBorder="1" applyAlignment="1">
      <alignment vertical="center"/>
    </xf>
    <xf numFmtId="38" fontId="8" fillId="0" borderId="13" xfId="2" applyFont="1" applyFill="1" applyBorder="1" applyAlignment="1">
      <alignment vertical="center"/>
    </xf>
    <xf numFmtId="176" fontId="8" fillId="0" borderId="11" xfId="2" applyNumberFormat="1" applyFont="1" applyFill="1" applyBorder="1" applyAlignment="1">
      <alignment vertical="center"/>
    </xf>
    <xf numFmtId="38" fontId="8" fillId="2" borderId="11" xfId="1" applyNumberFormat="1" applyFont="1" applyFill="1" applyBorder="1" applyAlignment="1">
      <alignment vertical="center"/>
    </xf>
    <xf numFmtId="0" fontId="9" fillId="4" borderId="14" xfId="1" applyFont="1" applyFill="1" applyBorder="1" applyAlignment="1">
      <alignment vertical="center"/>
    </xf>
    <xf numFmtId="38" fontId="8" fillId="4" borderId="14" xfId="1" applyNumberFormat="1" applyFont="1" applyFill="1" applyBorder="1" applyAlignment="1">
      <alignment vertical="center"/>
    </xf>
    <xf numFmtId="0" fontId="8" fillId="4" borderId="14" xfId="1" applyFont="1" applyFill="1" applyBorder="1" applyAlignment="1">
      <alignment vertical="center"/>
    </xf>
    <xf numFmtId="0" fontId="8" fillId="2" borderId="11" xfId="1" applyFont="1" applyFill="1" applyBorder="1" applyAlignment="1">
      <alignment vertical="center" wrapText="1"/>
    </xf>
    <xf numFmtId="0" fontId="8" fillId="2" borderId="12" xfId="1" applyFont="1" applyFill="1" applyBorder="1" applyAlignment="1">
      <alignment vertical="center"/>
    </xf>
    <xf numFmtId="38" fontId="8" fillId="0" borderId="11" xfId="1" applyNumberFormat="1" applyFont="1" applyFill="1" applyBorder="1" applyAlignment="1" applyProtection="1">
      <alignment vertical="center"/>
      <protection locked="0"/>
    </xf>
    <xf numFmtId="38" fontId="8" fillId="0" borderId="12" xfId="1" applyNumberFormat="1" applyFont="1" applyFill="1" applyBorder="1" applyAlignment="1" applyProtection="1">
      <alignment vertical="center"/>
      <protection locked="0"/>
    </xf>
    <xf numFmtId="38" fontId="8" fillId="0" borderId="12" xfId="2" applyFont="1" applyFill="1" applyBorder="1" applyAlignment="1" applyProtection="1">
      <alignment vertical="center"/>
      <protection locked="0"/>
    </xf>
    <xf numFmtId="38" fontId="8" fillId="0" borderId="19" xfId="1" applyNumberFormat="1" applyFont="1" applyFill="1" applyBorder="1" applyAlignment="1" applyProtection="1">
      <alignment vertical="center"/>
      <protection locked="0"/>
    </xf>
    <xf numFmtId="38" fontId="8" fillId="0" borderId="20" xfId="1" applyNumberFormat="1" applyFont="1" applyFill="1" applyBorder="1" applyAlignment="1" applyProtection="1">
      <alignment vertical="center"/>
      <protection locked="0"/>
    </xf>
    <xf numFmtId="38" fontId="8" fillId="0" borderId="20" xfId="2" applyFont="1" applyFill="1" applyBorder="1" applyAlignment="1" applyProtection="1">
      <alignment vertical="center"/>
      <protection locked="0"/>
    </xf>
    <xf numFmtId="38" fontId="8" fillId="0" borderId="19" xfId="2" applyFont="1" applyFill="1" applyBorder="1" applyAlignment="1" applyProtection="1">
      <alignment vertical="center"/>
      <protection locked="0"/>
    </xf>
    <xf numFmtId="0" fontId="8" fillId="0" borderId="12" xfId="1" applyFont="1" applyFill="1" applyBorder="1" applyAlignment="1" applyProtection="1">
      <alignment vertical="center"/>
      <protection locked="0"/>
    </xf>
    <xf numFmtId="0" fontId="8" fillId="0" borderId="15" xfId="1" applyFont="1" applyFill="1" applyBorder="1" applyAlignment="1" applyProtection="1">
      <alignment vertical="center"/>
      <protection locked="0"/>
    </xf>
    <xf numFmtId="0" fontId="3" fillId="4" borderId="16" xfId="1" applyFont="1" applyFill="1" applyBorder="1"/>
    <xf numFmtId="0" fontId="9" fillId="2" borderId="17" xfId="1" applyFont="1" applyFill="1" applyBorder="1" applyAlignment="1">
      <alignment vertical="center"/>
    </xf>
    <xf numFmtId="177" fontId="8" fillId="2" borderId="17" xfId="1" applyNumberFormat="1" applyFont="1" applyFill="1" applyBorder="1" applyAlignment="1">
      <alignment vertical="center"/>
    </xf>
    <xf numFmtId="177" fontId="8" fillId="2" borderId="18" xfId="1" applyNumberFormat="1" applyFont="1" applyFill="1" applyBorder="1" applyAlignment="1">
      <alignment vertical="center"/>
    </xf>
    <xf numFmtId="38" fontId="8" fillId="2" borderId="22" xfId="2" applyFont="1" applyFill="1" applyBorder="1" applyAlignment="1">
      <alignment vertical="center"/>
    </xf>
    <xf numFmtId="38" fontId="8" fillId="2" borderId="17" xfId="2" applyFont="1" applyFill="1" applyBorder="1" applyAlignment="1">
      <alignment vertical="center"/>
    </xf>
    <xf numFmtId="0" fontId="8" fillId="0" borderId="21" xfId="1" applyFont="1" applyFill="1" applyBorder="1" applyAlignment="1" applyProtection="1">
      <alignment vertical="center"/>
      <protection locked="0"/>
    </xf>
    <xf numFmtId="38" fontId="8" fillId="0" borderId="21" xfId="1" applyNumberFormat="1" applyFont="1" applyFill="1" applyBorder="1" applyAlignment="1" applyProtection="1">
      <alignment vertical="center"/>
      <protection locked="0"/>
    </xf>
    <xf numFmtId="38" fontId="8" fillId="0" borderId="23" xfId="1" applyNumberFormat="1" applyFont="1" applyFill="1" applyBorder="1" applyAlignment="1" applyProtection="1">
      <alignment vertical="center"/>
      <protection locked="0"/>
    </xf>
    <xf numFmtId="38" fontId="8" fillId="0" borderId="23" xfId="2" applyFont="1" applyFill="1" applyBorder="1" applyAlignment="1" applyProtection="1">
      <alignment vertical="center"/>
      <protection locked="0"/>
    </xf>
    <xf numFmtId="38" fontId="8" fillId="0" borderId="21" xfId="2" applyFont="1" applyFill="1" applyBorder="1" applyAlignment="1" applyProtection="1">
      <alignment vertical="center"/>
      <protection locked="0"/>
    </xf>
    <xf numFmtId="0" fontId="8" fillId="0" borderId="11" xfId="1" applyFont="1" applyFill="1" applyBorder="1" applyAlignment="1">
      <alignment vertical="center"/>
    </xf>
    <xf numFmtId="0" fontId="8" fillId="0" borderId="12" xfId="1" applyFont="1" applyFill="1" applyBorder="1" applyAlignment="1">
      <alignment vertical="center"/>
    </xf>
    <xf numFmtId="38" fontId="8" fillId="0" borderId="11" xfId="2" applyFont="1" applyFill="1" applyBorder="1" applyAlignment="1">
      <alignment vertical="center"/>
    </xf>
    <xf numFmtId="38" fontId="8" fillId="0" borderId="12" xfId="1" applyNumberFormat="1" applyFont="1" applyFill="1" applyBorder="1" applyAlignment="1">
      <alignment vertical="center"/>
    </xf>
    <xf numFmtId="38" fontId="8" fillId="0" borderId="11" xfId="3" applyFont="1" applyFill="1" applyBorder="1" applyAlignment="1">
      <alignment vertical="center"/>
    </xf>
    <xf numFmtId="38" fontId="8" fillId="0" borderId="12" xfId="3" applyFont="1" applyFill="1" applyBorder="1" applyAlignment="1">
      <alignment vertical="center"/>
    </xf>
    <xf numFmtId="38" fontId="8" fillId="0" borderId="13" xfId="3" applyFont="1" applyFill="1" applyBorder="1" applyAlignment="1">
      <alignment vertical="center"/>
    </xf>
    <xf numFmtId="0" fontId="3" fillId="0" borderId="10" xfId="1" applyFont="1" applyBorder="1"/>
    <xf numFmtId="176" fontId="8" fillId="2" borderId="21" xfId="2" applyNumberFormat="1" applyFont="1" applyFill="1" applyBorder="1" applyAlignment="1">
      <alignment vertical="center"/>
    </xf>
    <xf numFmtId="176" fontId="8" fillId="2" borderId="17" xfId="2" applyNumberFormat="1" applyFont="1" applyFill="1" applyBorder="1" applyAlignment="1">
      <alignment vertical="center"/>
    </xf>
    <xf numFmtId="38" fontId="3" fillId="3" borderId="1" xfId="2" applyFont="1" applyFill="1" applyBorder="1" applyAlignment="1" applyProtection="1">
      <alignment horizontal="center" vertical="center"/>
      <protection locked="0"/>
    </xf>
    <xf numFmtId="0" fontId="3" fillId="2" borderId="2" xfId="1" applyFont="1" applyFill="1" applyBorder="1" applyAlignment="1">
      <alignment horizontal="left" vertical="center" wrapText="1"/>
    </xf>
    <xf numFmtId="0" fontId="7" fillId="2" borderId="3" xfId="1" applyFont="1" applyFill="1" applyBorder="1" applyAlignment="1">
      <alignment horizontal="center" vertical="center"/>
    </xf>
    <xf numFmtId="0" fontId="7" fillId="2" borderId="4" xfId="1" applyFont="1" applyFill="1" applyBorder="1" applyAlignment="1">
      <alignment horizontal="center" vertical="center"/>
    </xf>
  </cellXfs>
  <cellStyles count="4">
    <cellStyle name="桁区切り 2" xfId="2"/>
    <cellStyle name="桁区切り 3" xfId="3"/>
    <cellStyle name="標準" xfId="0" builtinId="0"/>
    <cellStyle name="標準 2" xfId="1"/>
  </cellStyles>
  <dxfs count="3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7"/>
  <sheetViews>
    <sheetView tabSelected="1" zoomScale="79" zoomScaleNormal="79" workbookViewId="0">
      <pane xSplit="2" ySplit="5" topLeftCell="C9" activePane="bottomRight" state="frozen"/>
      <selection pane="topRight" activeCell="C1" sqref="C1"/>
      <selection pane="bottomLeft" activeCell="A6" sqref="A6"/>
      <selection pane="bottomRight" activeCell="D13" sqref="D13"/>
    </sheetView>
  </sheetViews>
  <sheetFormatPr defaultColWidth="8.75" defaultRowHeight="17.5" x14ac:dyDescent="0.6"/>
  <cols>
    <col min="1" max="1" width="3.25" style="5" customWidth="1"/>
    <col min="2" max="2" width="61.33203125" style="33" customWidth="1"/>
    <col min="3" max="4" width="8.58203125" style="33" customWidth="1"/>
    <col min="5" max="5" width="8.58203125" style="45" customWidth="1"/>
    <col min="6" max="6" width="13.83203125" style="45" bestFit="1" customWidth="1"/>
    <col min="7" max="7" width="20.08203125" style="45" customWidth="1"/>
    <col min="8" max="8" width="25.75" style="5" bestFit="1" customWidth="1"/>
    <col min="9" max="9" width="10.83203125" style="5" bestFit="1" customWidth="1"/>
    <col min="10" max="12" width="8.75" style="5" customWidth="1"/>
    <col min="13" max="16384" width="8.75" style="5"/>
  </cols>
  <sheetData>
    <row r="1" spans="1:7" ht="32.5" customHeight="1" x14ac:dyDescent="0.6">
      <c r="A1" s="1"/>
      <c r="B1" s="2" t="s">
        <v>0</v>
      </c>
      <c r="C1" s="3"/>
      <c r="D1" s="3"/>
      <c r="E1" s="4"/>
      <c r="F1" s="4"/>
      <c r="G1" s="4"/>
    </row>
    <row r="2" spans="1:7" ht="15.65" customHeight="1" x14ac:dyDescent="0.6">
      <c r="A2" s="1"/>
      <c r="B2" s="2"/>
      <c r="C2" s="3"/>
      <c r="D2" s="3"/>
      <c r="E2" s="4"/>
      <c r="F2" s="4"/>
      <c r="G2" s="4"/>
    </row>
    <row r="3" spans="1:7" ht="28.9" customHeight="1" x14ac:dyDescent="0.6">
      <c r="A3" s="1"/>
      <c r="B3" s="2"/>
      <c r="C3" s="3"/>
      <c r="D3" s="6" t="s">
        <v>1</v>
      </c>
      <c r="E3" s="85"/>
      <c r="F3" s="85"/>
      <c r="G3" s="85"/>
    </row>
    <row r="4" spans="1:7" ht="67.900000000000006" customHeight="1" x14ac:dyDescent="0.6">
      <c r="A4" s="86" t="s">
        <v>2</v>
      </c>
      <c r="B4" s="86"/>
      <c r="C4" s="86"/>
      <c r="D4" s="86"/>
      <c r="E4" s="86"/>
      <c r="F4" s="86"/>
      <c r="G4" s="86"/>
    </row>
    <row r="5" spans="1:7" s="11" customFormat="1" ht="35.5" customHeight="1" x14ac:dyDescent="0.55000000000000004">
      <c r="A5" s="87"/>
      <c r="B5" s="88"/>
      <c r="C5" s="7" t="s">
        <v>3</v>
      </c>
      <c r="D5" s="8" t="s">
        <v>4</v>
      </c>
      <c r="E5" s="9" t="s">
        <v>5</v>
      </c>
      <c r="F5" s="10" t="s">
        <v>6</v>
      </c>
      <c r="G5" s="10" t="s">
        <v>7</v>
      </c>
    </row>
    <row r="6" spans="1:7" ht="20.5" customHeight="1" x14ac:dyDescent="0.6">
      <c r="A6" s="12"/>
      <c r="B6" s="13" t="s">
        <v>8</v>
      </c>
      <c r="C6" s="14"/>
      <c r="D6" s="14"/>
      <c r="E6" s="15"/>
      <c r="F6" s="15"/>
      <c r="G6" s="16"/>
    </row>
    <row r="7" spans="1:7" ht="30.65" customHeight="1" x14ac:dyDescent="0.6">
      <c r="A7" s="17"/>
      <c r="B7" s="18" t="s">
        <v>9</v>
      </c>
      <c r="C7" s="18"/>
      <c r="D7" s="19"/>
      <c r="E7" s="20"/>
      <c r="F7" s="21"/>
      <c r="G7" s="30">
        <f t="shared" ref="G7:G9" si="0">E7*F7</f>
        <v>0</v>
      </c>
    </row>
    <row r="8" spans="1:7" ht="30.65" customHeight="1" x14ac:dyDescent="0.6">
      <c r="A8" s="17"/>
      <c r="B8" s="18" t="s">
        <v>10</v>
      </c>
      <c r="C8" s="22"/>
      <c r="D8" s="23"/>
      <c r="E8" s="20"/>
      <c r="F8" s="21"/>
      <c r="G8" s="30">
        <f t="shared" si="0"/>
        <v>0</v>
      </c>
    </row>
    <row r="9" spans="1:7" ht="35" x14ac:dyDescent="0.6">
      <c r="A9" s="17"/>
      <c r="B9" s="24" t="s">
        <v>11</v>
      </c>
      <c r="C9" s="22"/>
      <c r="D9" s="23"/>
      <c r="E9" s="20"/>
      <c r="F9" s="21"/>
      <c r="G9" s="30">
        <f t="shared" si="0"/>
        <v>0</v>
      </c>
    </row>
    <row r="10" spans="1:7" ht="20.5" customHeight="1" x14ac:dyDescent="0.6">
      <c r="A10" s="17"/>
      <c r="B10" s="25" t="s">
        <v>12</v>
      </c>
      <c r="C10" s="26"/>
      <c r="D10" s="26"/>
      <c r="E10" s="27"/>
      <c r="F10" s="28"/>
      <c r="G10" s="46"/>
    </row>
    <row r="11" spans="1:7" ht="30.65" customHeight="1" x14ac:dyDescent="0.6">
      <c r="A11" s="17"/>
      <c r="B11" s="18" t="s">
        <v>13</v>
      </c>
      <c r="C11" s="22"/>
      <c r="D11" s="23"/>
      <c r="E11" s="29">
        <v>400</v>
      </c>
      <c r="F11" s="21"/>
      <c r="G11" s="30">
        <f t="shared" ref="G11:G14" si="1">E11*F11</f>
        <v>0</v>
      </c>
    </row>
    <row r="12" spans="1:7" ht="30.65" customHeight="1" x14ac:dyDescent="0.6">
      <c r="A12" s="17"/>
      <c r="B12" s="18" t="s">
        <v>14</v>
      </c>
      <c r="C12" s="22"/>
      <c r="D12" s="23"/>
      <c r="E12" s="29">
        <v>40</v>
      </c>
      <c r="F12" s="21"/>
      <c r="G12" s="30">
        <f t="shared" si="1"/>
        <v>0</v>
      </c>
    </row>
    <row r="13" spans="1:7" ht="30.65" customHeight="1" x14ac:dyDescent="0.6">
      <c r="A13" s="17"/>
      <c r="B13" s="18" t="s">
        <v>35</v>
      </c>
      <c r="C13" s="22"/>
      <c r="D13" s="23"/>
      <c r="E13" s="47">
        <v>585</v>
      </c>
      <c r="F13" s="21"/>
      <c r="G13" s="48">
        <f t="shared" si="1"/>
        <v>0</v>
      </c>
    </row>
    <row r="14" spans="1:7" ht="30.65" customHeight="1" x14ac:dyDescent="0.6">
      <c r="A14" s="17"/>
      <c r="B14" s="18" t="s">
        <v>39</v>
      </c>
      <c r="C14" s="22"/>
      <c r="D14" s="23"/>
      <c r="E14" s="29">
        <v>142</v>
      </c>
      <c r="F14" s="21"/>
      <c r="G14" s="30">
        <f t="shared" si="1"/>
        <v>0</v>
      </c>
    </row>
    <row r="15" spans="1:7" ht="20.5" customHeight="1" x14ac:dyDescent="0.6">
      <c r="A15" s="17"/>
      <c r="B15" s="50" t="s">
        <v>36</v>
      </c>
      <c r="C15" s="52"/>
      <c r="D15" s="52"/>
      <c r="E15" s="28"/>
      <c r="F15" s="28"/>
      <c r="G15" s="32"/>
    </row>
    <row r="16" spans="1:7" ht="30.65" customHeight="1" x14ac:dyDescent="0.6">
      <c r="A16" s="17"/>
      <c r="B16" s="75" t="s">
        <v>15</v>
      </c>
      <c r="C16" s="75">
        <v>106</v>
      </c>
      <c r="D16" s="76">
        <v>5</v>
      </c>
      <c r="E16" s="47">
        <f t="shared" ref="E16:E17" si="2">C16*D16</f>
        <v>530</v>
      </c>
      <c r="F16" s="77">
        <v>6500</v>
      </c>
      <c r="G16" s="48">
        <f t="shared" ref="G16:G33" si="3">E16*F16</f>
        <v>3445000</v>
      </c>
    </row>
    <row r="17" spans="1:9" ht="30.65" customHeight="1" x14ac:dyDescent="0.6">
      <c r="A17" s="17"/>
      <c r="B17" s="75" t="s">
        <v>41</v>
      </c>
      <c r="C17" s="36">
        <v>254</v>
      </c>
      <c r="D17" s="78">
        <v>5</v>
      </c>
      <c r="E17" s="47">
        <f t="shared" si="2"/>
        <v>1270</v>
      </c>
      <c r="F17" s="77">
        <v>5500</v>
      </c>
      <c r="G17" s="48">
        <f t="shared" si="3"/>
        <v>6985000</v>
      </c>
    </row>
    <row r="18" spans="1:9" ht="20.5" customHeight="1" x14ac:dyDescent="0.6">
      <c r="A18" s="17"/>
      <c r="B18" s="50" t="s">
        <v>37</v>
      </c>
      <c r="C18" s="52"/>
      <c r="D18" s="52"/>
      <c r="E18" s="28"/>
      <c r="F18" s="28"/>
      <c r="G18" s="32"/>
    </row>
    <row r="19" spans="1:9" ht="30.65" customHeight="1" x14ac:dyDescent="0.6">
      <c r="A19" s="17"/>
      <c r="B19" s="75" t="s">
        <v>15</v>
      </c>
      <c r="C19" s="79">
        <v>7</v>
      </c>
      <c r="D19" s="80">
        <v>3</v>
      </c>
      <c r="E19" s="81">
        <f t="shared" ref="E19:E20" si="4">C19*D19</f>
        <v>21</v>
      </c>
      <c r="F19" s="77">
        <v>6500</v>
      </c>
      <c r="G19" s="79">
        <f>E19*F19</f>
        <v>136500</v>
      </c>
      <c r="H19" s="33"/>
      <c r="I19" s="34"/>
    </row>
    <row r="20" spans="1:9" ht="30.65" customHeight="1" x14ac:dyDescent="0.6">
      <c r="A20" s="17"/>
      <c r="B20" s="75" t="s">
        <v>16</v>
      </c>
      <c r="C20" s="79">
        <v>33</v>
      </c>
      <c r="D20" s="80">
        <v>3</v>
      </c>
      <c r="E20" s="81">
        <f t="shared" si="4"/>
        <v>99</v>
      </c>
      <c r="F20" s="77">
        <v>5500</v>
      </c>
      <c r="G20" s="79">
        <f t="shared" ref="G20:G23" si="5">E20*F20</f>
        <v>544500</v>
      </c>
      <c r="H20" s="33"/>
      <c r="I20" s="34"/>
    </row>
    <row r="21" spans="1:9" ht="30.65" customHeight="1" x14ac:dyDescent="0.6">
      <c r="A21" s="17"/>
      <c r="B21" s="75" t="s">
        <v>17</v>
      </c>
      <c r="C21" s="79">
        <v>7</v>
      </c>
      <c r="D21" s="80">
        <v>4</v>
      </c>
      <c r="E21" s="81">
        <f t="shared" ref="E21:E22" si="6">C21*D21</f>
        <v>28</v>
      </c>
      <c r="F21" s="79">
        <v>5000</v>
      </c>
      <c r="G21" s="79">
        <f>E21*F21</f>
        <v>140000</v>
      </c>
      <c r="H21" s="33"/>
      <c r="I21" s="34"/>
    </row>
    <row r="22" spans="1:9" ht="30.65" customHeight="1" x14ac:dyDescent="0.6">
      <c r="A22" s="17"/>
      <c r="B22" s="75" t="s">
        <v>18</v>
      </c>
      <c r="C22" s="79">
        <v>33</v>
      </c>
      <c r="D22" s="80">
        <v>4</v>
      </c>
      <c r="E22" s="81">
        <f t="shared" si="6"/>
        <v>132</v>
      </c>
      <c r="F22" s="79">
        <v>4000</v>
      </c>
      <c r="G22" s="79">
        <f t="shared" si="5"/>
        <v>528000</v>
      </c>
      <c r="H22" s="33"/>
      <c r="I22" s="34"/>
    </row>
    <row r="23" spans="1:9" ht="30.65" customHeight="1" x14ac:dyDescent="0.6">
      <c r="A23" s="17"/>
      <c r="B23" s="75" t="s">
        <v>19</v>
      </c>
      <c r="C23" s="79"/>
      <c r="D23" s="79"/>
      <c r="E23" s="79">
        <v>160</v>
      </c>
      <c r="F23" s="79">
        <v>1000</v>
      </c>
      <c r="G23" s="79">
        <f t="shared" si="5"/>
        <v>160000</v>
      </c>
      <c r="H23" s="33"/>
      <c r="I23" s="34"/>
    </row>
    <row r="24" spans="1:9" x14ac:dyDescent="0.6">
      <c r="A24" s="17"/>
      <c r="B24" s="50" t="s">
        <v>20</v>
      </c>
      <c r="C24" s="52"/>
      <c r="D24" s="52"/>
      <c r="E24" s="28"/>
      <c r="F24" s="28"/>
      <c r="G24" s="32"/>
    </row>
    <row r="25" spans="1:9" ht="30.65" customHeight="1" x14ac:dyDescent="0.6">
      <c r="A25" s="17"/>
      <c r="B25" s="75" t="s">
        <v>21</v>
      </c>
      <c r="C25" s="36">
        <v>102</v>
      </c>
      <c r="D25" s="78">
        <v>2</v>
      </c>
      <c r="E25" s="47">
        <f>C25*D25</f>
        <v>204</v>
      </c>
      <c r="F25" s="77">
        <v>12500</v>
      </c>
      <c r="G25" s="48">
        <f t="shared" si="3"/>
        <v>2550000</v>
      </c>
    </row>
    <row r="26" spans="1:9" ht="30.65" customHeight="1" x14ac:dyDescent="0.6">
      <c r="A26" s="17"/>
      <c r="B26" s="75" t="s">
        <v>22</v>
      </c>
      <c r="C26" s="36">
        <v>51</v>
      </c>
      <c r="D26" s="78">
        <v>3</v>
      </c>
      <c r="E26" s="47">
        <f>C26*D26</f>
        <v>153</v>
      </c>
      <c r="F26" s="77">
        <v>12500</v>
      </c>
      <c r="G26" s="48">
        <f t="shared" si="3"/>
        <v>1912500</v>
      </c>
    </row>
    <row r="27" spans="1:9" ht="30.65" customHeight="1" x14ac:dyDescent="0.6">
      <c r="A27" s="17"/>
      <c r="B27" s="75" t="s">
        <v>23</v>
      </c>
      <c r="C27" s="36">
        <v>288</v>
      </c>
      <c r="D27" s="78">
        <v>2</v>
      </c>
      <c r="E27" s="47">
        <f>C27*D27</f>
        <v>576</v>
      </c>
      <c r="F27" s="77">
        <v>11500</v>
      </c>
      <c r="G27" s="48">
        <f t="shared" si="3"/>
        <v>6624000</v>
      </c>
    </row>
    <row r="28" spans="1:9" ht="30.65" customHeight="1" x14ac:dyDescent="0.6">
      <c r="A28" s="17"/>
      <c r="B28" s="75" t="s">
        <v>24</v>
      </c>
      <c r="C28" s="36">
        <v>144</v>
      </c>
      <c r="D28" s="78">
        <v>3</v>
      </c>
      <c r="E28" s="47">
        <f t="shared" ref="E28:E29" si="7">C28*D28</f>
        <v>432</v>
      </c>
      <c r="F28" s="77">
        <v>11500</v>
      </c>
      <c r="G28" s="48">
        <f t="shared" si="3"/>
        <v>4968000</v>
      </c>
    </row>
    <row r="29" spans="1:9" ht="30.65" customHeight="1" x14ac:dyDescent="0.6">
      <c r="A29" s="17"/>
      <c r="B29" s="75" t="s">
        <v>42</v>
      </c>
      <c r="C29" s="36">
        <v>142</v>
      </c>
      <c r="D29" s="78">
        <v>2</v>
      </c>
      <c r="E29" s="47">
        <f t="shared" si="7"/>
        <v>284</v>
      </c>
      <c r="F29" s="77">
        <v>6250</v>
      </c>
      <c r="G29" s="48">
        <f t="shared" si="3"/>
        <v>1775000</v>
      </c>
    </row>
    <row r="30" spans="1:9" ht="20.5" customHeight="1" x14ac:dyDescent="0.6">
      <c r="A30" s="17"/>
      <c r="B30" s="50" t="s">
        <v>25</v>
      </c>
      <c r="C30" s="52"/>
      <c r="D30" s="52"/>
      <c r="E30" s="28"/>
      <c r="F30" s="28"/>
      <c r="G30" s="32"/>
    </row>
    <row r="31" spans="1:9" ht="30.65" customHeight="1" x14ac:dyDescent="0.6">
      <c r="A31" s="17"/>
      <c r="B31" s="35" t="s">
        <v>26</v>
      </c>
      <c r="C31" s="36"/>
      <c r="D31" s="37"/>
      <c r="E31" s="47">
        <f>SUM(E16:E17)+SUM(E19:E23)+SUM(E25:E29)</f>
        <v>3889</v>
      </c>
      <c r="F31" s="38"/>
      <c r="G31" s="30">
        <f t="shared" si="3"/>
        <v>0</v>
      </c>
      <c r="H31" s="31"/>
    </row>
    <row r="32" spans="1:9" s="33" customFormat="1" ht="35" x14ac:dyDescent="0.55000000000000004">
      <c r="A32" s="39"/>
      <c r="B32" s="53" t="s">
        <v>27</v>
      </c>
      <c r="C32" s="35"/>
      <c r="D32" s="54"/>
      <c r="E32" s="47">
        <v>50</v>
      </c>
      <c r="F32" s="21"/>
      <c r="G32" s="30">
        <f t="shared" si="3"/>
        <v>0</v>
      </c>
    </row>
    <row r="33" spans="1:9" ht="30.65" customHeight="1" x14ac:dyDescent="0.6">
      <c r="A33" s="17"/>
      <c r="B33" s="35" t="s">
        <v>28</v>
      </c>
      <c r="C33" s="35"/>
      <c r="D33" s="54"/>
      <c r="E33" s="29"/>
      <c r="F33" s="21"/>
      <c r="G33" s="30">
        <f t="shared" si="3"/>
        <v>0</v>
      </c>
    </row>
    <row r="34" spans="1:9" ht="20.5" customHeight="1" x14ac:dyDescent="0.6">
      <c r="A34" s="17"/>
      <c r="B34" s="50" t="s">
        <v>29</v>
      </c>
      <c r="C34" s="52"/>
      <c r="D34" s="52"/>
      <c r="E34" s="28"/>
      <c r="F34" s="28"/>
      <c r="G34" s="32"/>
    </row>
    <row r="35" spans="1:9" ht="30.65" customHeight="1" x14ac:dyDescent="0.6">
      <c r="A35" s="17"/>
      <c r="B35" s="35" t="s">
        <v>30</v>
      </c>
      <c r="C35" s="49"/>
      <c r="D35" s="37"/>
      <c r="E35" s="29"/>
      <c r="F35" s="21"/>
      <c r="G35" s="30">
        <f>E35*F35</f>
        <v>0</v>
      </c>
      <c r="H35" s="31"/>
    </row>
    <row r="36" spans="1:9" ht="30.65" customHeight="1" x14ac:dyDescent="0.6">
      <c r="A36" s="17"/>
      <c r="B36" s="35" t="s">
        <v>31</v>
      </c>
      <c r="C36" s="49"/>
      <c r="D36" s="37"/>
      <c r="E36" s="29"/>
      <c r="F36" s="21"/>
      <c r="G36" s="30">
        <f t="shared" ref="G36:G39" si="8">E36*F36</f>
        <v>0</v>
      </c>
      <c r="H36" s="31"/>
    </row>
    <row r="37" spans="1:9" ht="30.65" customHeight="1" x14ac:dyDescent="0.6">
      <c r="A37" s="17"/>
      <c r="B37" s="35" t="s">
        <v>38</v>
      </c>
      <c r="C37" s="49"/>
      <c r="D37" s="37"/>
      <c r="E37" s="47"/>
      <c r="F37" s="21"/>
      <c r="G37" s="30">
        <f t="shared" si="8"/>
        <v>0</v>
      </c>
      <c r="H37" s="31"/>
    </row>
    <row r="38" spans="1:9" ht="30.65" customHeight="1" x14ac:dyDescent="0.6">
      <c r="A38" s="17"/>
      <c r="B38" s="35" t="s">
        <v>43</v>
      </c>
      <c r="C38" s="49"/>
      <c r="D38" s="37"/>
      <c r="E38" s="47"/>
      <c r="F38" s="21"/>
      <c r="G38" s="30">
        <f t="shared" si="8"/>
        <v>0</v>
      </c>
    </row>
    <row r="39" spans="1:9" ht="30.65" customHeight="1" x14ac:dyDescent="0.6">
      <c r="A39" s="17"/>
      <c r="B39" s="35" t="s">
        <v>44</v>
      </c>
      <c r="C39" s="49"/>
      <c r="D39" s="37"/>
      <c r="E39" s="47"/>
      <c r="F39" s="21"/>
      <c r="G39" s="30">
        <f t="shared" si="8"/>
        <v>0</v>
      </c>
    </row>
    <row r="40" spans="1:9" ht="20.5" customHeight="1" x14ac:dyDescent="0.6">
      <c r="A40" s="17"/>
      <c r="B40" s="50" t="s">
        <v>32</v>
      </c>
      <c r="C40" s="51"/>
      <c r="D40" s="51"/>
      <c r="E40" s="28"/>
      <c r="F40" s="28"/>
      <c r="G40" s="32"/>
    </row>
    <row r="41" spans="1:9" ht="30.65" customHeight="1" x14ac:dyDescent="0.6">
      <c r="A41" s="17"/>
      <c r="B41" s="35" t="s">
        <v>33</v>
      </c>
      <c r="C41" s="49"/>
      <c r="D41" s="37"/>
      <c r="E41" s="40"/>
      <c r="F41" s="21"/>
      <c r="G41" s="30">
        <f>E41*F41</f>
        <v>0</v>
      </c>
    </row>
    <row r="42" spans="1:9" ht="20.5" customHeight="1" x14ac:dyDescent="0.6">
      <c r="A42" s="17"/>
      <c r="B42" s="50" t="s">
        <v>40</v>
      </c>
      <c r="C42" s="51"/>
      <c r="D42" s="51"/>
      <c r="E42" s="28"/>
      <c r="F42" s="28"/>
      <c r="G42" s="46"/>
      <c r="H42" s="82"/>
    </row>
    <row r="43" spans="1:9" ht="30" customHeight="1" x14ac:dyDescent="0.6">
      <c r="A43" s="64"/>
      <c r="B43" s="62"/>
      <c r="C43" s="55"/>
      <c r="D43" s="56"/>
      <c r="E43" s="57"/>
      <c r="F43" s="21"/>
      <c r="G43" s="30">
        <f t="shared" ref="G43:G46" si="9">E43*F43</f>
        <v>0</v>
      </c>
    </row>
    <row r="44" spans="1:9" ht="30" customHeight="1" x14ac:dyDescent="0.6">
      <c r="A44" s="64"/>
      <c r="B44" s="63"/>
      <c r="C44" s="55"/>
      <c r="D44" s="56"/>
      <c r="E44" s="57"/>
      <c r="F44" s="21"/>
      <c r="G44" s="30">
        <f t="shared" si="9"/>
        <v>0</v>
      </c>
    </row>
    <row r="45" spans="1:9" ht="30" customHeight="1" x14ac:dyDescent="0.6">
      <c r="A45" s="64"/>
      <c r="B45" s="62"/>
      <c r="C45" s="58"/>
      <c r="D45" s="59"/>
      <c r="E45" s="60"/>
      <c r="F45" s="61"/>
      <c r="G45" s="30">
        <f t="shared" si="9"/>
        <v>0</v>
      </c>
    </row>
    <row r="46" spans="1:9" ht="30" customHeight="1" thickBot="1" x14ac:dyDescent="0.65">
      <c r="A46" s="17"/>
      <c r="B46" s="70"/>
      <c r="C46" s="71"/>
      <c r="D46" s="72"/>
      <c r="E46" s="73"/>
      <c r="F46" s="74"/>
      <c r="G46" s="83">
        <f t="shared" si="9"/>
        <v>0</v>
      </c>
    </row>
    <row r="47" spans="1:9" s="44" customFormat="1" ht="30" customHeight="1" thickTop="1" x14ac:dyDescent="0.6">
      <c r="A47" s="41"/>
      <c r="B47" s="65" t="s">
        <v>34</v>
      </c>
      <c r="C47" s="66"/>
      <c r="D47" s="67"/>
      <c r="E47" s="68"/>
      <c r="F47" s="69"/>
      <c r="G47" s="84">
        <f>SUM(G7:G43)</f>
        <v>29768500</v>
      </c>
      <c r="H47" s="42"/>
      <c r="I47" s="43"/>
    </row>
  </sheetData>
  <mergeCells count="3">
    <mergeCell ref="E3:G3"/>
    <mergeCell ref="A4:G4"/>
    <mergeCell ref="A5:B5"/>
  </mergeCells>
  <phoneticPr fontId="4"/>
  <conditionalFormatting sqref="E7:F9">
    <cfRule type="cellIs" dxfId="2" priority="3" operator="equal">
      <formula>""</formula>
    </cfRule>
  </conditionalFormatting>
  <conditionalFormatting sqref="F11:F14">
    <cfRule type="cellIs" dxfId="1" priority="2" operator="equal">
      <formula>""</formula>
    </cfRule>
  </conditionalFormatting>
  <conditionalFormatting sqref="F31:F33 E33 E35:F39 E41:F41 B43:F46">
    <cfRule type="cellIs" dxfId="0" priority="1" operator="equal">
      <formula>""</formula>
    </cfRule>
  </conditionalFormatting>
  <dataValidations count="1">
    <dataValidation type="whole" allowBlank="1" showInputMessage="1" showErrorMessage="1" sqref="F32:F33 F35:F39 E41:F41 E7:F9 C43:F46 F11:F14">
      <formula1>0</formula1>
      <formula2>1000000000000</formula2>
    </dataValidation>
  </dataValidations>
  <pageMargins left="0.7" right="0.7" top="0.75" bottom="0.75" header="0.3" footer="0.3"/>
  <pageSetup paperSize="9" scale="35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R8積算（六アイ拡充分合算）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2025-12-16T07:11:31Z</dcterms:modified>
</cp:coreProperties>
</file>